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List1" sheetId="1" r:id="rId1"/>
  </sheets>
  <definedNames>
    <definedName name="_xlnm.Print_Titles" localSheetId="0">List1!$27:$28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7" i="1"/>
  <c r="G68"/>
  <c r="L60"/>
  <c r="L69" s="1"/>
  <c r="K60"/>
  <c r="K69" s="1"/>
  <c r="J60"/>
  <c r="J69" s="1"/>
  <c r="I60"/>
  <c r="I69" s="1"/>
  <c r="H60"/>
  <c r="H69" s="1"/>
  <c r="G60"/>
  <c r="G69" s="1"/>
  <c r="F60"/>
  <c r="F69" s="1"/>
  <c r="E60"/>
  <c r="E69" s="1"/>
  <c r="L25"/>
  <c r="L68" s="1"/>
  <c r="L70" s="1"/>
  <c r="K25"/>
  <c r="K68" s="1"/>
  <c r="K70" s="1"/>
  <c r="J25"/>
  <c r="J68" s="1"/>
  <c r="J70" s="1"/>
  <c r="I25"/>
  <c r="I68" s="1"/>
  <c r="I70" s="1"/>
  <c r="H25"/>
  <c r="H68" s="1"/>
  <c r="H70" s="1"/>
  <c r="F25"/>
  <c r="F68" s="1"/>
  <c r="F70" s="1"/>
  <c r="E25"/>
  <c r="E68" s="1"/>
  <c r="G70" l="1"/>
  <c r="E70"/>
</calcChain>
</file>

<file path=xl/sharedStrings.xml><?xml version="1.0" encoding="utf-8"?>
<sst xmlns="http://schemas.openxmlformats.org/spreadsheetml/2006/main" count="103" uniqueCount="78">
  <si>
    <t>Obec Vrážné, Vrážné 34, 569 43  Jevíčko, IČO 00579661</t>
  </si>
  <si>
    <t>příjmy</t>
  </si>
  <si>
    <t>odd. par.</t>
  </si>
  <si>
    <t>položka</t>
  </si>
  <si>
    <t>text</t>
  </si>
  <si>
    <t>částka v Kč</t>
  </si>
  <si>
    <t>RZ1</t>
  </si>
  <si>
    <t>RZ2</t>
  </si>
  <si>
    <t>RZ3</t>
  </si>
  <si>
    <t>RZ4</t>
  </si>
  <si>
    <t>RZ5</t>
  </si>
  <si>
    <t>RZ6</t>
  </si>
  <si>
    <t>daň z příjmů FO ze závislé činnosti</t>
  </si>
  <si>
    <t>daň z příjmů FO OSVČ</t>
  </si>
  <si>
    <t>daň z příjmů FO z kap. výnosů</t>
  </si>
  <si>
    <t>daň z příjmů PO</t>
  </si>
  <si>
    <t>daň z příjmů PO za obec</t>
  </si>
  <si>
    <t>daň z přidané hodnoty</t>
  </si>
  <si>
    <t>poplatek komunální odpad</t>
  </si>
  <si>
    <t>poplatek ze psů</t>
  </si>
  <si>
    <t>správní poplatky</t>
  </si>
  <si>
    <t>příjem daně z hazardních her</t>
  </si>
  <si>
    <t>daň z nemovitých věcí</t>
  </si>
  <si>
    <t>dotace na provoz</t>
  </si>
  <si>
    <t>prodej dřeva, pronájem pozemků</t>
  </si>
  <si>
    <t>příjmy z kulturních akcí</t>
  </si>
  <si>
    <t>prodej pozemků</t>
  </si>
  <si>
    <t>příjmy - zneškodňování KO</t>
  </si>
  <si>
    <t>pronájem nemovitých a movitých věcí, dary</t>
  </si>
  <si>
    <t>příjem z úroků</t>
  </si>
  <si>
    <t>Příjmy celkem</t>
  </si>
  <si>
    <t>výdaje</t>
  </si>
  <si>
    <t>sponzorský dar - útulek pro zvířada</t>
  </si>
  <si>
    <t>údržba lesního porostu</t>
  </si>
  <si>
    <t>nákup pozemků</t>
  </si>
  <si>
    <t>oprava a údržba komunikací - silnice</t>
  </si>
  <si>
    <t>oprav a údržba komunikací – vedlejší</t>
  </si>
  <si>
    <t>voda</t>
  </si>
  <si>
    <t>odvádění a čištění odpadních vod - čištění kanalizace</t>
  </si>
  <si>
    <t xml:space="preserve">odvádění a čištění odpadních vod </t>
  </si>
  <si>
    <t>úprava drobných vodních toků - potok v obci</t>
  </si>
  <si>
    <t>vodní díla v zemědělské krajině - rybník</t>
  </si>
  <si>
    <t>poskytnuté náhrady - OSA</t>
  </si>
  <si>
    <t>činnosti knihovnické</t>
  </si>
  <si>
    <t>záležitosti kultury - kronika</t>
  </si>
  <si>
    <t>kaplička</t>
  </si>
  <si>
    <t>záležitosti sdělovacích prostředků - místní noviny, rozhlas</t>
  </si>
  <si>
    <t>dary obyvatelstvu, občerstvení na kulturních akcích</t>
  </si>
  <si>
    <t>hřiště</t>
  </si>
  <si>
    <t>veřejné osvětlení - opravy, energie</t>
  </si>
  <si>
    <t>odvoz nebezpečného odpadu</t>
  </si>
  <si>
    <t>komunální odpad</t>
  </si>
  <si>
    <t>komunální odpad - plasty, sklo</t>
  </si>
  <si>
    <t>údržba veřejného prostranství</t>
  </si>
  <si>
    <t>příspěvek Charita</t>
  </si>
  <si>
    <t>rezerva na krizová opatření</t>
  </si>
  <si>
    <t>SDH - provoz, opravy, oděvy</t>
  </si>
  <si>
    <t>zastupitelstvo</t>
  </si>
  <si>
    <t>činnost místní správy - OÚ</t>
  </si>
  <si>
    <t>služby peněžních ústavů</t>
  </si>
  <si>
    <t>pojištění majetku</t>
  </si>
  <si>
    <t>platby daní do SR</t>
  </si>
  <si>
    <t>finanční vypořádání minulých let</t>
  </si>
  <si>
    <t>Výdaje celkem</t>
  </si>
  <si>
    <t>financování</t>
  </si>
  <si>
    <t>Sumář</t>
  </si>
  <si>
    <t>Rozdíl příjmů a výdajů</t>
  </si>
  <si>
    <t>Rozdíl mezi příjmy a výdaji bude financován z přebytků předchozích let.</t>
  </si>
  <si>
    <t>Rozpočet byl schválen zastupitelstvem obce dne:</t>
  </si>
  <si>
    <t>starostka obce: Ing. Jana Hegerová</t>
  </si>
  <si>
    <t>Schválený rozpočet na rok 2022 a skutečné plnění rozpočtu za rok 2022 jsou zveřejněny</t>
  </si>
  <si>
    <t>v dokumentu nazvaném Výkaz hodnocení plnění rozpočtu (Fin_2_12_M_10_2022.pdf).</t>
  </si>
  <si>
    <t>Dokument je zveřejněný na internetových stránkách obce a je k nahlédnutí v kanceláři</t>
  </si>
  <si>
    <t>obecního úřadu na adrese Vrážné 34.</t>
  </si>
  <si>
    <t>Na úřední desce a na elektronické úřední desce zveřejněno:</t>
  </si>
  <si>
    <t>Vyvěšeno dne:</t>
  </si>
  <si>
    <t>Sejmuto dne:</t>
  </si>
  <si>
    <t>Rozpočet Obce Vrážné na rok 2023</t>
  </si>
</sst>
</file>

<file path=xl/styles.xml><?xml version="1.0" encoding="utf-8"?>
<styleSheet xmlns="http://schemas.openxmlformats.org/spreadsheetml/2006/main">
  <numFmts count="1">
    <numFmt numFmtId="164" formatCode="#,##0.00\ [$Kč-405];[Red]\-#,##0.00\ [$Kč-405]"/>
  </numFmts>
  <fonts count="10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Border="0" applyProtection="0">
      <alignment horizontal="center" textRotation="90"/>
    </xf>
    <xf numFmtId="164" fontId="2" fillId="0" borderId="0" applyBorder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0" xfId="0" applyNumberFormat="1" applyFont="1" applyBorder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0" fillId="0" borderId="1" xfId="0" applyBorder="1"/>
    <xf numFmtId="2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4" fontId="6" fillId="0" borderId="1" xfId="0" applyNumberFormat="1" applyFont="1" applyBorder="1"/>
    <xf numFmtId="4" fontId="6" fillId="0" borderId="2" xfId="0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/>
    <xf numFmtId="14" fontId="3" fillId="0" borderId="0" xfId="0" applyNumberFormat="1" applyFont="1"/>
    <xf numFmtId="14" fontId="3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/>
    <xf numFmtId="0" fontId="4" fillId="0" borderId="1" xfId="0" applyFont="1" applyBorder="1" applyAlignment="1"/>
  </cellXfs>
  <cellStyles count="3">
    <cellStyle name="Nadpis 1" xfId="1"/>
    <cellStyle name="normální" xfId="0" builtinId="0"/>
    <cellStyle name="Výsledek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87"/>
  <sheetViews>
    <sheetView tabSelected="1" topLeftCell="A79" zoomScale="190" zoomScaleNormal="190" workbookViewId="0">
      <selection activeCell="M18" sqref="M18"/>
    </sheetView>
  </sheetViews>
  <sheetFormatPr defaultColWidth="8.25" defaultRowHeight="14.25"/>
  <cols>
    <col min="1" max="1" width="9" style="1" customWidth="1"/>
    <col min="2" max="2" width="4.875" style="1" customWidth="1"/>
    <col min="3" max="3" width="5.625" style="1" customWidth="1"/>
    <col min="4" max="4" width="27" style="2" customWidth="1"/>
    <col min="5" max="5" width="11.5" style="1" hidden="1" customWidth="1"/>
    <col min="6" max="6" width="8.875" style="3" hidden="1" customWidth="1"/>
    <col min="7" max="7" width="8" style="1" hidden="1" customWidth="1"/>
    <col min="8" max="8" width="9.125" style="1" hidden="1" customWidth="1"/>
    <col min="9" max="9" width="9.5" style="3" hidden="1" customWidth="1"/>
    <col min="10" max="11" width="8.75" style="1" hidden="1" customWidth="1"/>
    <col min="12" max="12" width="12.625" style="1" customWidth="1"/>
    <col min="13" max="13" width="9.75" style="1" customWidth="1"/>
    <col min="14" max="1024" width="8.25" style="1"/>
  </cols>
  <sheetData>
    <row r="1" spans="2:12">
      <c r="B1" s="1" t="s">
        <v>0</v>
      </c>
      <c r="D1" s="4"/>
    </row>
    <row r="2" spans="2:12">
      <c r="D2" s="4"/>
    </row>
    <row r="3" spans="2:12" ht="15.75">
      <c r="B3" s="5" t="s">
        <v>77</v>
      </c>
      <c r="C3" s="6"/>
    </row>
    <row r="4" spans="2:12" ht="20.25" customHeight="1">
      <c r="D4" s="7"/>
    </row>
    <row r="5" spans="2:12" ht="15.75">
      <c r="B5" s="8" t="s">
        <v>1</v>
      </c>
    </row>
    <row r="6" spans="2:12" s="9" customFormat="1" ht="24">
      <c r="B6" s="10" t="s">
        <v>2</v>
      </c>
      <c r="C6" s="11" t="s">
        <v>3</v>
      </c>
      <c r="D6" s="10" t="s">
        <v>4</v>
      </c>
      <c r="E6" s="11" t="s">
        <v>5</v>
      </c>
      <c r="F6" s="12" t="s">
        <v>6</v>
      </c>
      <c r="G6" s="11" t="s">
        <v>7</v>
      </c>
      <c r="H6" s="13" t="s">
        <v>8</v>
      </c>
      <c r="I6" s="14" t="s">
        <v>9</v>
      </c>
      <c r="J6" s="13" t="s">
        <v>10</v>
      </c>
      <c r="K6" s="13" t="s">
        <v>11</v>
      </c>
      <c r="L6" s="11" t="s">
        <v>5</v>
      </c>
    </row>
    <row r="7" spans="2:12">
      <c r="B7" s="15"/>
      <c r="C7" s="15">
        <v>1111</v>
      </c>
      <c r="D7" s="16" t="s">
        <v>12</v>
      </c>
      <c r="E7" s="17">
        <v>280000</v>
      </c>
      <c r="F7" s="17"/>
      <c r="G7" s="15"/>
      <c r="H7" s="18"/>
      <c r="I7" s="18"/>
      <c r="J7" s="18"/>
      <c r="K7" s="18"/>
      <c r="L7" s="17">
        <v>135000</v>
      </c>
    </row>
    <row r="8" spans="2:12">
      <c r="B8" s="15"/>
      <c r="C8" s="15">
        <v>1112</v>
      </c>
      <c r="D8" s="16" t="s">
        <v>13</v>
      </c>
      <c r="E8" s="17">
        <v>5000</v>
      </c>
      <c r="F8" s="17"/>
      <c r="G8" s="15"/>
      <c r="H8" s="18"/>
      <c r="I8" s="18"/>
      <c r="J8" s="18"/>
      <c r="K8" s="18"/>
      <c r="L8" s="17">
        <v>6000</v>
      </c>
    </row>
    <row r="9" spans="2:12">
      <c r="B9" s="15"/>
      <c r="C9" s="15">
        <v>1113</v>
      </c>
      <c r="D9" s="16" t="s">
        <v>14</v>
      </c>
      <c r="E9" s="17">
        <v>25000</v>
      </c>
      <c r="F9" s="17"/>
      <c r="G9" s="15"/>
      <c r="H9" s="18"/>
      <c r="I9" s="18"/>
      <c r="J9" s="18"/>
      <c r="K9" s="18">
        <v>3460</v>
      </c>
      <c r="L9" s="17">
        <v>25000</v>
      </c>
    </row>
    <row r="10" spans="2:12">
      <c r="B10" s="15"/>
      <c r="C10" s="15">
        <v>1121</v>
      </c>
      <c r="D10" s="16" t="s">
        <v>15</v>
      </c>
      <c r="E10" s="17">
        <v>240000</v>
      </c>
      <c r="F10" s="17"/>
      <c r="G10" s="15"/>
      <c r="H10" s="18"/>
      <c r="I10" s="18"/>
      <c r="J10" s="18"/>
      <c r="K10" s="18"/>
      <c r="L10" s="17">
        <v>170000</v>
      </c>
    </row>
    <row r="11" spans="2:12">
      <c r="B11" s="15"/>
      <c r="C11" s="15">
        <v>1122</v>
      </c>
      <c r="D11" s="16" t="s">
        <v>16</v>
      </c>
      <c r="E11" s="17">
        <v>3000</v>
      </c>
      <c r="F11" s="17"/>
      <c r="G11" s="15"/>
      <c r="H11" s="18">
        <v>28920</v>
      </c>
      <c r="I11" s="18"/>
      <c r="J11" s="18"/>
      <c r="K11" s="18"/>
      <c r="L11" s="17">
        <v>40000</v>
      </c>
    </row>
    <row r="12" spans="2:12">
      <c r="B12" s="15"/>
      <c r="C12" s="15">
        <v>1211</v>
      </c>
      <c r="D12" s="16" t="s">
        <v>17</v>
      </c>
      <c r="E12" s="17">
        <v>520000</v>
      </c>
      <c r="F12" s="17"/>
      <c r="G12" s="15"/>
      <c r="H12" s="18"/>
      <c r="I12" s="18"/>
      <c r="J12" s="18"/>
      <c r="K12" s="18"/>
      <c r="L12" s="17">
        <v>470000</v>
      </c>
    </row>
    <row r="13" spans="2:12">
      <c r="B13" s="15"/>
      <c r="C13" s="15">
        <v>1340</v>
      </c>
      <c r="D13" s="16" t="s">
        <v>18</v>
      </c>
      <c r="E13" s="17">
        <v>31000</v>
      </c>
      <c r="F13" s="17"/>
      <c r="G13" s="15"/>
      <c r="H13" s="18"/>
      <c r="I13" s="18"/>
      <c r="J13" s="18"/>
      <c r="K13" s="18"/>
      <c r="L13" s="17">
        <v>42000</v>
      </c>
    </row>
    <row r="14" spans="2:12">
      <c r="B14" s="15"/>
      <c r="C14" s="15">
        <v>1341</v>
      </c>
      <c r="D14" s="16" t="s">
        <v>19</v>
      </c>
      <c r="E14" s="17">
        <v>1000</v>
      </c>
      <c r="F14" s="17"/>
      <c r="G14" s="15"/>
      <c r="H14" s="18"/>
      <c r="I14" s="18"/>
      <c r="J14" s="18"/>
      <c r="K14" s="18"/>
      <c r="L14" s="17">
        <v>800</v>
      </c>
    </row>
    <row r="15" spans="2:12">
      <c r="B15" s="15"/>
      <c r="C15" s="15">
        <v>1361</v>
      </c>
      <c r="D15" s="16" t="s">
        <v>20</v>
      </c>
      <c r="E15" s="17">
        <v>200</v>
      </c>
      <c r="F15" s="17"/>
      <c r="G15" s="15"/>
      <c r="H15" s="18"/>
      <c r="I15" s="18"/>
      <c r="J15" s="18"/>
      <c r="K15" s="18"/>
      <c r="L15" s="17">
        <v>100</v>
      </c>
    </row>
    <row r="16" spans="2:12">
      <c r="B16" s="15"/>
      <c r="C16" s="15">
        <v>1381</v>
      </c>
      <c r="D16" s="16" t="s">
        <v>21</v>
      </c>
      <c r="E16" s="17"/>
      <c r="F16" s="17"/>
      <c r="G16" s="15"/>
      <c r="H16" s="18"/>
      <c r="I16" s="18"/>
      <c r="J16" s="18"/>
      <c r="K16" s="18">
        <v>6010</v>
      </c>
      <c r="L16" s="17">
        <v>5000</v>
      </c>
    </row>
    <row r="17" spans="2:13">
      <c r="B17" s="15"/>
      <c r="C17" s="15">
        <v>1511</v>
      </c>
      <c r="D17" s="16" t="s">
        <v>22</v>
      </c>
      <c r="E17" s="17">
        <v>94000</v>
      </c>
      <c r="F17" s="17"/>
      <c r="G17" s="15"/>
      <c r="H17" s="18"/>
      <c r="I17" s="18"/>
      <c r="J17" s="18"/>
      <c r="K17" s="18"/>
      <c r="L17" s="17">
        <v>90000</v>
      </c>
      <c r="M17" s="3">
        <f>SUM(L7:L17)</f>
        <v>983900</v>
      </c>
    </row>
    <row r="18" spans="2:13">
      <c r="B18" s="15"/>
      <c r="C18" s="15">
        <v>4112</v>
      </c>
      <c r="D18" s="16" t="s">
        <v>23</v>
      </c>
      <c r="E18" s="17">
        <v>60900</v>
      </c>
      <c r="F18" s="17"/>
      <c r="G18" s="15"/>
      <c r="H18" s="18"/>
      <c r="I18" s="18"/>
      <c r="J18" s="18"/>
      <c r="K18" s="18"/>
      <c r="L18" s="17">
        <v>70500</v>
      </c>
    </row>
    <row r="19" spans="2:13">
      <c r="B19" s="15">
        <v>1032</v>
      </c>
      <c r="C19" s="15"/>
      <c r="D19" s="16" t="s">
        <v>24</v>
      </c>
      <c r="E19" s="17">
        <v>20000</v>
      </c>
      <c r="F19" s="17"/>
      <c r="G19" s="15"/>
      <c r="H19" s="18"/>
      <c r="I19" s="18">
        <v>84000</v>
      </c>
      <c r="J19" s="18"/>
      <c r="K19" s="18"/>
      <c r="L19" s="17">
        <v>100000</v>
      </c>
    </row>
    <row r="20" spans="2:13" ht="12.75" customHeight="1">
      <c r="B20" s="19">
        <v>3319</v>
      </c>
      <c r="C20" s="15"/>
      <c r="D20" s="16" t="s">
        <v>25</v>
      </c>
      <c r="E20" s="17">
        <v>6000</v>
      </c>
      <c r="F20" s="17"/>
      <c r="G20" s="15"/>
      <c r="H20" s="18"/>
      <c r="I20" s="18"/>
      <c r="J20" s="18"/>
      <c r="K20" s="18"/>
      <c r="L20" s="17">
        <v>20000</v>
      </c>
    </row>
    <row r="21" spans="2:13" s="20" customFormat="1" ht="12" customHeight="1">
      <c r="B21" s="19">
        <v>3639</v>
      </c>
      <c r="C21" s="15"/>
      <c r="D21" s="16" t="s">
        <v>26</v>
      </c>
      <c r="E21" s="17"/>
      <c r="F21" s="17"/>
      <c r="G21" s="15"/>
      <c r="H21" s="18"/>
      <c r="I21" s="18"/>
      <c r="J21" s="18"/>
      <c r="K21" s="18">
        <v>5100</v>
      </c>
      <c r="L21" s="17">
        <v>1000</v>
      </c>
    </row>
    <row r="22" spans="2:13" s="20" customFormat="1" ht="12" customHeight="1">
      <c r="B22" s="15">
        <v>3725</v>
      </c>
      <c r="C22" s="15"/>
      <c r="D22" s="16" t="s">
        <v>27</v>
      </c>
      <c r="E22" s="17">
        <v>6000</v>
      </c>
      <c r="F22" s="17"/>
      <c r="G22" s="15"/>
      <c r="H22" s="18"/>
      <c r="I22" s="18"/>
      <c r="J22" s="18"/>
      <c r="K22" s="18"/>
      <c r="L22" s="17">
        <v>500</v>
      </c>
    </row>
    <row r="23" spans="2:13" ht="24" customHeight="1">
      <c r="B23" s="15">
        <v>6171</v>
      </c>
      <c r="C23" s="15"/>
      <c r="D23" s="16" t="s">
        <v>28</v>
      </c>
      <c r="E23" s="17">
        <v>3000</v>
      </c>
      <c r="F23" s="17"/>
      <c r="G23" s="15"/>
      <c r="H23" s="18"/>
      <c r="I23" s="18">
        <v>1790</v>
      </c>
      <c r="J23" s="18"/>
      <c r="K23" s="18"/>
      <c r="L23" s="17">
        <v>15000</v>
      </c>
    </row>
    <row r="24" spans="2:13">
      <c r="B24" s="15">
        <v>6310</v>
      </c>
      <c r="C24" s="15"/>
      <c r="D24" s="16" t="s">
        <v>29</v>
      </c>
      <c r="E24" s="17">
        <v>200</v>
      </c>
      <c r="F24" s="17"/>
      <c r="G24" s="15"/>
      <c r="H24" s="18"/>
      <c r="I24" s="18"/>
      <c r="J24" s="18"/>
      <c r="K24" s="18"/>
      <c r="L24" s="17">
        <v>50</v>
      </c>
      <c r="M24" s="3"/>
    </row>
    <row r="25" spans="2:13" s="21" customFormat="1" ht="15">
      <c r="B25" s="46" t="s">
        <v>30</v>
      </c>
      <c r="C25" s="46"/>
      <c r="D25" s="22"/>
      <c r="E25" s="23">
        <f>SUM(E7:E24)</f>
        <v>1295300</v>
      </c>
      <c r="F25" s="23">
        <f>SUM(F7:F24)</f>
        <v>0</v>
      </c>
      <c r="G25" s="24"/>
      <c r="H25" s="25">
        <f>SUM(H7:H24)</f>
        <v>28920</v>
      </c>
      <c r="I25" s="25">
        <f>SUM(I7:I24)</f>
        <v>85790</v>
      </c>
      <c r="J25" s="25">
        <f>SUM(J7:J24)</f>
        <v>0</v>
      </c>
      <c r="K25" s="25">
        <f>SUM(K7:K24)</f>
        <v>14570</v>
      </c>
      <c r="L25" s="23">
        <f>SUM(L7:L24)</f>
        <v>1190950</v>
      </c>
      <c r="M25" s="26"/>
    </row>
    <row r="26" spans="2:13">
      <c r="E26" s="3"/>
    </row>
    <row r="27" spans="2:13" ht="15.75">
      <c r="B27" s="8" t="s">
        <v>31</v>
      </c>
    </row>
    <row r="28" spans="2:13" s="27" customFormat="1" ht="24">
      <c r="B28" s="10" t="s">
        <v>2</v>
      </c>
      <c r="C28" s="11" t="s">
        <v>3</v>
      </c>
      <c r="D28" s="10" t="s">
        <v>4</v>
      </c>
      <c r="E28" s="11" t="s">
        <v>5</v>
      </c>
      <c r="F28" s="12" t="s">
        <v>6</v>
      </c>
      <c r="G28" s="11" t="s">
        <v>7</v>
      </c>
      <c r="H28" s="13" t="s">
        <v>8</v>
      </c>
      <c r="I28" s="14" t="s">
        <v>9</v>
      </c>
      <c r="J28" s="11" t="s">
        <v>10</v>
      </c>
      <c r="K28" s="28" t="s">
        <v>11</v>
      </c>
      <c r="L28" s="29" t="s">
        <v>5</v>
      </c>
    </row>
    <row r="29" spans="2:13">
      <c r="B29" s="15">
        <v>1014</v>
      </c>
      <c r="C29" s="15"/>
      <c r="D29" s="16" t="s">
        <v>32</v>
      </c>
      <c r="E29" s="17">
        <v>4400</v>
      </c>
      <c r="F29" s="17"/>
      <c r="G29" s="17"/>
      <c r="H29" s="18"/>
      <c r="I29" s="18"/>
      <c r="J29" s="18"/>
      <c r="K29" s="18">
        <v>500</v>
      </c>
      <c r="L29" s="17">
        <v>2000</v>
      </c>
    </row>
    <row r="30" spans="2:13">
      <c r="B30" s="15">
        <v>1032</v>
      </c>
      <c r="C30" s="15"/>
      <c r="D30" s="16" t="s">
        <v>33</v>
      </c>
      <c r="E30" s="17">
        <v>15000</v>
      </c>
      <c r="F30" s="17"/>
      <c r="G30" s="17"/>
      <c r="H30" s="18"/>
      <c r="I30" s="18">
        <v>2000</v>
      </c>
      <c r="J30" s="18"/>
      <c r="K30" s="18"/>
      <c r="L30" s="17">
        <v>65000</v>
      </c>
    </row>
    <row r="31" spans="2:13">
      <c r="B31" s="15">
        <v>1031</v>
      </c>
      <c r="C31" s="15"/>
      <c r="D31" s="16" t="s">
        <v>34</v>
      </c>
      <c r="E31" s="17">
        <v>150000</v>
      </c>
      <c r="F31" s="17"/>
      <c r="G31" s="17"/>
      <c r="H31" s="18"/>
      <c r="I31" s="18"/>
      <c r="J31" s="18"/>
      <c r="K31" s="18"/>
      <c r="L31" s="17">
        <v>3000</v>
      </c>
    </row>
    <row r="32" spans="2:13">
      <c r="B32" s="15">
        <v>2212</v>
      </c>
      <c r="C32" s="15"/>
      <c r="D32" s="16" t="s">
        <v>35</v>
      </c>
      <c r="E32" s="17">
        <v>20000</v>
      </c>
      <c r="F32" s="17"/>
      <c r="G32" s="17"/>
      <c r="H32" s="18"/>
      <c r="I32" s="18"/>
      <c r="J32" s="18"/>
      <c r="K32" s="18"/>
      <c r="L32" s="17">
        <v>20000</v>
      </c>
    </row>
    <row r="33" spans="2:12">
      <c r="B33" s="15">
        <v>2219</v>
      </c>
      <c r="C33" s="15"/>
      <c r="D33" s="16" t="s">
        <v>36</v>
      </c>
      <c r="E33" s="17">
        <v>100000</v>
      </c>
      <c r="F33" s="17"/>
      <c r="G33" s="17"/>
      <c r="H33" s="18"/>
      <c r="I33" s="18"/>
      <c r="J33" s="18"/>
      <c r="K33" s="18">
        <v>-50000</v>
      </c>
      <c r="L33" s="17">
        <v>35000</v>
      </c>
    </row>
    <row r="34" spans="2:12">
      <c r="B34" s="15">
        <v>2310</v>
      </c>
      <c r="C34" s="15"/>
      <c r="D34" s="16" t="s">
        <v>37</v>
      </c>
      <c r="E34" s="17">
        <v>33000</v>
      </c>
      <c r="F34" s="17"/>
      <c r="G34" s="17"/>
      <c r="H34" s="18"/>
      <c r="I34" s="18"/>
      <c r="J34" s="18"/>
      <c r="K34" s="18"/>
      <c r="L34" s="17">
        <v>10000</v>
      </c>
    </row>
    <row r="35" spans="2:12" ht="24">
      <c r="B35" s="15">
        <v>2321</v>
      </c>
      <c r="C35" s="15"/>
      <c r="D35" s="16" t="s">
        <v>38</v>
      </c>
      <c r="E35" s="17">
        <v>2000</v>
      </c>
      <c r="F35" s="17"/>
      <c r="G35" s="17"/>
      <c r="H35" s="18"/>
      <c r="I35" s="18"/>
      <c r="J35" s="18"/>
      <c r="K35" s="18"/>
      <c r="L35" s="17">
        <v>45000</v>
      </c>
    </row>
    <row r="36" spans="2:12">
      <c r="B36" s="15">
        <v>2329</v>
      </c>
      <c r="C36" s="15"/>
      <c r="D36" s="16" t="s">
        <v>39</v>
      </c>
      <c r="E36" s="17"/>
      <c r="F36" s="17"/>
      <c r="G36" s="17"/>
      <c r="H36" s="18"/>
      <c r="I36" s="18"/>
      <c r="J36" s="18"/>
      <c r="K36" s="18"/>
      <c r="L36" s="17">
        <v>20000</v>
      </c>
    </row>
    <row r="37" spans="2:12" ht="24">
      <c r="B37" s="15">
        <v>2333</v>
      </c>
      <c r="C37" s="15"/>
      <c r="D37" s="16" t="s">
        <v>40</v>
      </c>
      <c r="E37" s="17"/>
      <c r="F37" s="17"/>
      <c r="G37" s="17"/>
      <c r="H37" s="18"/>
      <c r="I37" s="18"/>
      <c r="J37" s="18"/>
      <c r="K37" s="18"/>
      <c r="L37" s="17">
        <v>15000</v>
      </c>
    </row>
    <row r="38" spans="2:12" ht="24">
      <c r="B38" s="15">
        <v>2341</v>
      </c>
      <c r="C38" s="15"/>
      <c r="D38" s="16" t="s">
        <v>41</v>
      </c>
      <c r="E38" s="17"/>
      <c r="F38" s="17"/>
      <c r="G38" s="17"/>
      <c r="H38" s="18"/>
      <c r="I38" s="18"/>
      <c r="J38" s="18"/>
      <c r="K38" s="18"/>
      <c r="L38" s="17">
        <v>4000</v>
      </c>
    </row>
    <row r="39" spans="2:12">
      <c r="B39" s="15">
        <v>3312</v>
      </c>
      <c r="C39" s="15"/>
      <c r="D39" s="16" t="s">
        <v>42</v>
      </c>
      <c r="E39" s="17"/>
      <c r="F39" s="17"/>
      <c r="G39" s="17"/>
      <c r="H39" s="18"/>
      <c r="I39" s="18"/>
      <c r="J39" s="18"/>
      <c r="K39" s="18"/>
      <c r="L39" s="17">
        <v>1000</v>
      </c>
    </row>
    <row r="40" spans="2:12">
      <c r="B40" s="15">
        <v>3314</v>
      </c>
      <c r="C40" s="15"/>
      <c r="D40" s="16" t="s">
        <v>43</v>
      </c>
      <c r="E40" s="17"/>
      <c r="F40" s="17"/>
      <c r="G40" s="17"/>
      <c r="H40" s="18"/>
      <c r="I40" s="18"/>
      <c r="J40" s="18"/>
      <c r="K40" s="18"/>
      <c r="L40" s="17">
        <v>7000</v>
      </c>
    </row>
    <row r="41" spans="2:12">
      <c r="B41" s="15">
        <v>3319</v>
      </c>
      <c r="C41" s="15"/>
      <c r="D41" s="16" t="s">
        <v>44</v>
      </c>
      <c r="E41" s="17">
        <v>10000</v>
      </c>
      <c r="F41" s="17"/>
      <c r="G41" s="17"/>
      <c r="H41" s="18"/>
      <c r="I41" s="18"/>
      <c r="J41" s="18"/>
      <c r="K41" s="18"/>
      <c r="L41" s="17">
        <v>3000</v>
      </c>
    </row>
    <row r="42" spans="2:12">
      <c r="B42" s="15">
        <v>3326</v>
      </c>
      <c r="C42" s="15"/>
      <c r="D42" s="16" t="s">
        <v>45</v>
      </c>
      <c r="E42" s="17"/>
      <c r="F42" s="17"/>
      <c r="G42" s="17"/>
      <c r="H42" s="18"/>
      <c r="I42" s="18"/>
      <c r="J42" s="18"/>
      <c r="K42" s="18"/>
      <c r="L42" s="17">
        <v>20000</v>
      </c>
    </row>
    <row r="43" spans="2:12" ht="24">
      <c r="B43" s="15">
        <v>3341</v>
      </c>
      <c r="C43" s="15"/>
      <c r="D43" s="16" t="s">
        <v>46</v>
      </c>
      <c r="E43" s="17">
        <v>3000</v>
      </c>
      <c r="F43" s="17"/>
      <c r="G43" s="17"/>
      <c r="H43" s="18"/>
      <c r="I43" s="18"/>
      <c r="J43" s="18"/>
      <c r="K43" s="18"/>
      <c r="L43" s="17">
        <v>15000</v>
      </c>
    </row>
    <row r="44" spans="2:12" ht="24">
      <c r="B44" s="15">
        <v>3399</v>
      </c>
      <c r="C44" s="15"/>
      <c r="D44" s="16" t="s">
        <v>47</v>
      </c>
      <c r="E44" s="17">
        <v>6000</v>
      </c>
      <c r="F44" s="17"/>
      <c r="G44" s="17"/>
      <c r="H44" s="18"/>
      <c r="I44" s="18"/>
      <c r="J44" s="18"/>
      <c r="K44" s="18">
        <v>1560</v>
      </c>
      <c r="L44" s="17">
        <v>5000</v>
      </c>
    </row>
    <row r="45" spans="2:12">
      <c r="B45" s="15">
        <v>3412</v>
      </c>
      <c r="C45" s="15"/>
      <c r="D45" s="16" t="s">
        <v>48</v>
      </c>
      <c r="E45" s="17"/>
      <c r="F45" s="17"/>
      <c r="G45" s="17"/>
      <c r="H45" s="18"/>
      <c r="I45" s="18"/>
      <c r="J45" s="18"/>
      <c r="K45" s="18"/>
      <c r="L45" s="17">
        <v>5000</v>
      </c>
    </row>
    <row r="46" spans="2:12">
      <c r="B46" s="15">
        <v>3631</v>
      </c>
      <c r="C46" s="15"/>
      <c r="D46" s="16" t="s">
        <v>49</v>
      </c>
      <c r="E46" s="17">
        <v>13000</v>
      </c>
      <c r="F46" s="17"/>
      <c r="G46" s="17"/>
      <c r="H46" s="18"/>
      <c r="I46" s="18"/>
      <c r="J46" s="18"/>
      <c r="K46" s="18"/>
      <c r="L46" s="17">
        <v>20000</v>
      </c>
    </row>
    <row r="47" spans="2:12">
      <c r="B47" s="19">
        <v>3721</v>
      </c>
      <c r="C47" s="15"/>
      <c r="D47" s="16" t="s">
        <v>50</v>
      </c>
      <c r="E47" s="17">
        <v>5000</v>
      </c>
      <c r="F47" s="17"/>
      <c r="G47" s="17"/>
      <c r="H47" s="18"/>
      <c r="I47" s="18"/>
      <c r="J47" s="18"/>
      <c r="K47" s="18"/>
      <c r="L47" s="17">
        <v>5000</v>
      </c>
    </row>
    <row r="48" spans="2:12">
      <c r="B48" s="15">
        <v>3722</v>
      </c>
      <c r="C48" s="15"/>
      <c r="D48" s="16" t="s">
        <v>51</v>
      </c>
      <c r="E48" s="17">
        <v>40000</v>
      </c>
      <c r="F48" s="17"/>
      <c r="G48" s="17"/>
      <c r="H48" s="18"/>
      <c r="I48" s="18"/>
      <c r="J48" s="18"/>
      <c r="K48" s="18">
        <v>7800</v>
      </c>
      <c r="L48" s="17">
        <v>55000</v>
      </c>
    </row>
    <row r="49" spans="2:13">
      <c r="B49" s="15">
        <v>3723</v>
      </c>
      <c r="C49" s="15"/>
      <c r="D49" s="16" t="s">
        <v>52</v>
      </c>
      <c r="E49" s="17">
        <v>5000</v>
      </c>
      <c r="F49" s="17"/>
      <c r="G49" s="17"/>
      <c r="H49" s="18"/>
      <c r="I49" s="18"/>
      <c r="J49" s="18"/>
      <c r="K49" s="18"/>
      <c r="L49" s="17">
        <v>42000</v>
      </c>
    </row>
    <row r="50" spans="2:13">
      <c r="B50" s="15">
        <v>3745</v>
      </c>
      <c r="C50" s="15"/>
      <c r="D50" s="16" t="s">
        <v>53</v>
      </c>
      <c r="E50" s="17">
        <v>180000</v>
      </c>
      <c r="F50" s="17"/>
      <c r="G50" s="17"/>
      <c r="H50" s="18"/>
      <c r="I50" s="18">
        <v>400000</v>
      </c>
      <c r="J50" s="18"/>
      <c r="K50" s="18"/>
      <c r="L50" s="17">
        <v>85000</v>
      </c>
    </row>
    <row r="51" spans="2:13">
      <c r="B51" s="15">
        <v>4359</v>
      </c>
      <c r="C51" s="15"/>
      <c r="D51" s="16" t="s">
        <v>54</v>
      </c>
      <c r="E51" s="17"/>
      <c r="F51" s="17"/>
      <c r="G51" s="17"/>
      <c r="H51" s="18"/>
      <c r="I51" s="18"/>
      <c r="J51" s="18"/>
      <c r="K51" s="18"/>
      <c r="L51" s="17">
        <v>5000</v>
      </c>
    </row>
    <row r="52" spans="2:13">
      <c r="B52" s="15">
        <v>5213</v>
      </c>
      <c r="C52" s="15"/>
      <c r="D52" s="16" t="s">
        <v>55</v>
      </c>
      <c r="E52" s="17"/>
      <c r="F52" s="17"/>
      <c r="G52" s="17"/>
      <c r="H52" s="18"/>
      <c r="I52" s="18"/>
      <c r="J52" s="18"/>
      <c r="K52" s="18"/>
      <c r="L52" s="17">
        <v>1000</v>
      </c>
    </row>
    <row r="53" spans="2:13">
      <c r="B53" s="15">
        <v>5512</v>
      </c>
      <c r="C53" s="15"/>
      <c r="D53" s="16" t="s">
        <v>56</v>
      </c>
      <c r="E53" s="17">
        <v>15000</v>
      </c>
      <c r="F53" s="17"/>
      <c r="G53" s="17"/>
      <c r="H53" s="18"/>
      <c r="I53" s="18"/>
      <c r="J53" s="18"/>
      <c r="K53" s="18"/>
      <c r="L53" s="17">
        <v>20000</v>
      </c>
    </row>
    <row r="54" spans="2:13">
      <c r="B54" s="15">
        <v>6112</v>
      </c>
      <c r="C54" s="15"/>
      <c r="D54" s="16" t="s">
        <v>57</v>
      </c>
      <c r="E54" s="17">
        <v>230000</v>
      </c>
      <c r="F54" s="17"/>
      <c r="G54" s="17"/>
      <c r="H54" s="18"/>
      <c r="I54" s="18"/>
      <c r="J54" s="18"/>
      <c r="K54" s="18">
        <v>120000</v>
      </c>
      <c r="L54" s="17">
        <v>240000</v>
      </c>
    </row>
    <row r="55" spans="2:13">
      <c r="B55" s="15">
        <v>6171</v>
      </c>
      <c r="C55" s="15"/>
      <c r="D55" s="16" t="s">
        <v>58</v>
      </c>
      <c r="E55" s="17">
        <v>370200</v>
      </c>
      <c r="F55" s="17"/>
      <c r="G55" s="17"/>
      <c r="H55" s="18"/>
      <c r="I55" s="18"/>
      <c r="J55" s="18"/>
      <c r="K55" s="18"/>
      <c r="L55" s="17">
        <v>337200</v>
      </c>
    </row>
    <row r="56" spans="2:13">
      <c r="B56" s="15">
        <v>6310</v>
      </c>
      <c r="C56" s="15"/>
      <c r="D56" s="16" t="s">
        <v>59</v>
      </c>
      <c r="E56" s="17">
        <v>4000</v>
      </c>
      <c r="F56" s="17"/>
      <c r="G56" s="17"/>
      <c r="H56" s="18"/>
      <c r="I56" s="18"/>
      <c r="J56" s="18"/>
      <c r="K56" s="18"/>
      <c r="L56" s="17">
        <v>5000</v>
      </c>
    </row>
    <row r="57" spans="2:13">
      <c r="B57" s="15">
        <v>6320</v>
      </c>
      <c r="C57" s="15"/>
      <c r="D57" s="16" t="s">
        <v>60</v>
      </c>
      <c r="E57" s="17">
        <v>4000</v>
      </c>
      <c r="F57" s="17"/>
      <c r="G57" s="17"/>
      <c r="H57" s="18"/>
      <c r="I57" s="18"/>
      <c r="J57" s="18"/>
      <c r="K57" s="18"/>
      <c r="L57" s="17">
        <v>20000</v>
      </c>
    </row>
    <row r="58" spans="2:13">
      <c r="B58" s="15">
        <v>6399</v>
      </c>
      <c r="C58" s="15"/>
      <c r="D58" s="16" t="s">
        <v>61</v>
      </c>
      <c r="E58" s="17">
        <v>3000</v>
      </c>
      <c r="F58" s="17"/>
      <c r="G58" s="17"/>
      <c r="H58" s="18">
        <v>28920</v>
      </c>
      <c r="I58" s="18"/>
      <c r="J58" s="18"/>
      <c r="K58" s="18"/>
      <c r="L58" s="17">
        <v>60000</v>
      </c>
    </row>
    <row r="59" spans="2:13">
      <c r="B59" s="15">
        <v>6402</v>
      </c>
      <c r="C59" s="15"/>
      <c r="D59" s="16" t="s">
        <v>62</v>
      </c>
      <c r="E59" s="17"/>
      <c r="F59" s="17"/>
      <c r="G59" s="17"/>
      <c r="H59" s="18"/>
      <c r="I59" s="18"/>
      <c r="J59" s="18"/>
      <c r="K59" s="18"/>
      <c r="L59" s="17">
        <v>20750</v>
      </c>
    </row>
    <row r="60" spans="2:13" s="21" customFormat="1" ht="15">
      <c r="B60" s="46" t="s">
        <v>63</v>
      </c>
      <c r="C60" s="46"/>
      <c r="D60" s="22"/>
      <c r="E60" s="23">
        <f t="shared" ref="E60:K60" si="0">SUM(E29:E58)</f>
        <v>1212600</v>
      </c>
      <c r="F60" s="23">
        <f t="shared" si="0"/>
        <v>0</v>
      </c>
      <c r="G60" s="23">
        <f t="shared" si="0"/>
        <v>0</v>
      </c>
      <c r="H60" s="25">
        <f t="shared" si="0"/>
        <v>28920</v>
      </c>
      <c r="I60" s="25">
        <f t="shared" si="0"/>
        <v>402000</v>
      </c>
      <c r="J60" s="25">
        <f t="shared" si="0"/>
        <v>0</v>
      </c>
      <c r="K60" s="25">
        <f t="shared" si="0"/>
        <v>79860</v>
      </c>
      <c r="L60" s="23">
        <f>SUM(L29:L59)</f>
        <v>1190950</v>
      </c>
      <c r="M60" s="26"/>
    </row>
    <row r="61" spans="2:13">
      <c r="B61" s="30"/>
      <c r="C61" s="30"/>
      <c r="D61" s="31"/>
      <c r="E61" s="3"/>
      <c r="G61" s="3"/>
      <c r="H61" s="3"/>
      <c r="J61" s="3"/>
    </row>
    <row r="63" spans="2:13" ht="24">
      <c r="B63" s="10" t="s">
        <v>2</v>
      </c>
      <c r="C63" s="11" t="s">
        <v>3</v>
      </c>
      <c r="D63" s="10" t="s">
        <v>4</v>
      </c>
      <c r="E63" s="11" t="s">
        <v>5</v>
      </c>
      <c r="F63" s="12" t="s">
        <v>6</v>
      </c>
      <c r="G63" s="11" t="s">
        <v>7</v>
      </c>
      <c r="H63" s="13" t="s">
        <v>8</v>
      </c>
      <c r="I63" s="14" t="s">
        <v>9</v>
      </c>
      <c r="J63" s="11" t="s">
        <v>10</v>
      </c>
      <c r="K63" s="28" t="s">
        <v>11</v>
      </c>
      <c r="L63" s="11" t="s">
        <v>5</v>
      </c>
    </row>
    <row r="64" spans="2:13">
      <c r="B64" s="32"/>
      <c r="C64" s="32">
        <v>8115</v>
      </c>
      <c r="D64" s="33" t="s">
        <v>64</v>
      </c>
      <c r="E64" s="34">
        <v>72000</v>
      </c>
      <c r="F64" s="34"/>
      <c r="G64" s="32"/>
      <c r="H64" s="35"/>
      <c r="I64" s="36"/>
      <c r="J64" s="35"/>
      <c r="K64" s="36"/>
      <c r="L64" s="34">
        <v>0</v>
      </c>
    </row>
    <row r="65" spans="2:12">
      <c r="B65" s="32"/>
      <c r="C65" s="32"/>
      <c r="D65" s="33"/>
      <c r="E65" s="34"/>
      <c r="F65" s="34"/>
      <c r="G65" s="32"/>
      <c r="H65" s="35"/>
      <c r="I65" s="36"/>
      <c r="J65" s="35"/>
      <c r="K65" s="36"/>
      <c r="L65" s="37"/>
    </row>
    <row r="66" spans="2:12">
      <c r="E66" s="3"/>
    </row>
    <row r="67" spans="2:12">
      <c r="B67" s="1" t="s">
        <v>65</v>
      </c>
      <c r="E67" s="3"/>
    </row>
    <row r="68" spans="2:12">
      <c r="B68" s="47" t="s">
        <v>30</v>
      </c>
      <c r="C68" s="47"/>
      <c r="D68" s="38"/>
      <c r="E68" s="39">
        <f t="shared" ref="E68:L68" si="1">E25</f>
        <v>1295300</v>
      </c>
      <c r="F68" s="40">
        <f t="shared" si="1"/>
        <v>0</v>
      </c>
      <c r="G68" s="40">
        <f t="shared" si="1"/>
        <v>0</v>
      </c>
      <c r="H68" s="41">
        <f t="shared" si="1"/>
        <v>28920</v>
      </c>
      <c r="I68" s="41">
        <f t="shared" si="1"/>
        <v>85790</v>
      </c>
      <c r="J68" s="41">
        <f t="shared" si="1"/>
        <v>0</v>
      </c>
      <c r="K68" s="41">
        <f t="shared" si="1"/>
        <v>14570</v>
      </c>
      <c r="L68" s="34">
        <f t="shared" si="1"/>
        <v>1190950</v>
      </c>
    </row>
    <row r="69" spans="2:12">
      <c r="B69" s="48" t="s">
        <v>63</v>
      </c>
      <c r="C69" s="48"/>
      <c r="D69" s="42"/>
      <c r="E69" s="39">
        <f t="shared" ref="E69:L69" si="2">E60</f>
        <v>1212600</v>
      </c>
      <c r="F69" s="40">
        <f t="shared" si="2"/>
        <v>0</v>
      </c>
      <c r="G69" s="40">
        <f t="shared" si="2"/>
        <v>0</v>
      </c>
      <c r="H69" s="41">
        <f t="shared" si="2"/>
        <v>28920</v>
      </c>
      <c r="I69" s="41">
        <f t="shared" si="2"/>
        <v>402000</v>
      </c>
      <c r="J69" s="41">
        <f t="shared" si="2"/>
        <v>0</v>
      </c>
      <c r="K69" s="41">
        <f t="shared" si="2"/>
        <v>79860</v>
      </c>
      <c r="L69" s="34">
        <f t="shared" si="2"/>
        <v>1190950</v>
      </c>
    </row>
    <row r="70" spans="2:12">
      <c r="B70" s="48" t="s">
        <v>66</v>
      </c>
      <c r="C70" s="48"/>
      <c r="D70" s="48"/>
      <c r="E70" s="39">
        <f t="shared" ref="E70:L70" si="3">E68-E69</f>
        <v>82700</v>
      </c>
      <c r="F70" s="40">
        <f t="shared" si="3"/>
        <v>0</v>
      </c>
      <c r="G70" s="40">
        <f t="shared" si="3"/>
        <v>0</v>
      </c>
      <c r="H70" s="41">
        <f t="shared" si="3"/>
        <v>0</v>
      </c>
      <c r="I70" s="41">
        <f t="shared" si="3"/>
        <v>-316210</v>
      </c>
      <c r="J70" s="41">
        <f t="shared" si="3"/>
        <v>0</v>
      </c>
      <c r="K70" s="41">
        <f t="shared" si="3"/>
        <v>-65290</v>
      </c>
      <c r="L70" s="34">
        <f t="shared" si="3"/>
        <v>0</v>
      </c>
    </row>
    <row r="71" spans="2:12" ht="9.75" customHeight="1">
      <c r="B71" s="6"/>
      <c r="C71" s="43"/>
    </row>
    <row r="72" spans="2:12">
      <c r="B72" s="43" t="s">
        <v>67</v>
      </c>
      <c r="C72" s="43"/>
    </row>
    <row r="73" spans="2:12">
      <c r="B73" s="43"/>
      <c r="C73" s="43"/>
    </row>
    <row r="74" spans="2:12">
      <c r="B74" s="1" t="s">
        <v>68</v>
      </c>
      <c r="L74" s="44">
        <v>44896</v>
      </c>
    </row>
    <row r="76" spans="2:12" ht="35.25" customHeight="1"/>
    <row r="77" spans="2:12">
      <c r="D77" s="2" t="s">
        <v>69</v>
      </c>
    </row>
    <row r="80" spans="2:12">
      <c r="B80" s="1" t="s">
        <v>70</v>
      </c>
    </row>
    <row r="81" spans="2:4">
      <c r="B81" s="1" t="s">
        <v>71</v>
      </c>
    </row>
    <row r="82" spans="2:4">
      <c r="B82" s="1" t="s">
        <v>72</v>
      </c>
    </row>
    <row r="83" spans="2:4">
      <c r="B83" s="1" t="s">
        <v>73</v>
      </c>
    </row>
    <row r="85" spans="2:4">
      <c r="B85" s="1" t="s">
        <v>74</v>
      </c>
    </row>
    <row r="86" spans="2:4">
      <c r="B86" s="1" t="s">
        <v>75</v>
      </c>
      <c r="D86" s="45">
        <v>44896</v>
      </c>
    </row>
    <row r="87" spans="2:4">
      <c r="B87" s="1" t="s">
        <v>76</v>
      </c>
    </row>
  </sheetData>
  <mergeCells count="5">
    <mergeCell ref="B25:C25"/>
    <mergeCell ref="B60:C60"/>
    <mergeCell ref="B68:C68"/>
    <mergeCell ref="B69:C69"/>
    <mergeCell ref="B70:D70"/>
  </mergeCells>
  <pageMargins left="0.59027777777777801" right="0.35416666666666702" top="0.39374999999999999" bottom="0.196527777777778" header="0.511811023622047" footer="0.511811023622047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CF</cp:lastModifiedBy>
  <cp:revision>7</cp:revision>
  <cp:lastPrinted>2021-11-08T16:44:06Z</cp:lastPrinted>
  <dcterms:created xsi:type="dcterms:W3CDTF">2018-05-27T18:47:04Z</dcterms:created>
  <dcterms:modified xsi:type="dcterms:W3CDTF">2022-12-11T09:09:21Z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